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26" i="1" l="1"/>
  <c r="H38" i="1" l="1"/>
  <c r="H34" i="1"/>
  <c r="H62" i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<sst xmlns="http://schemas.openxmlformats.org/spreadsheetml/2006/main" count="63" uniqueCount="35">
  <si>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</si>
  <si>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</si>
  <si>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</si>
  <si>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</si>
  <si>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</si>
  <si>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</si>
  <si>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</si>
  <si>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</si>
  <si>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</si>
  <si>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</si>
  <si>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</si>
  <si>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</si>
  <si>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</si>
  <si>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</si>
  <si>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</si>
  <si>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</si>
  <si>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</si>
  <si>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</si>
  <si>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</si>
  <si>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</si>
  <si>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</si>
  <si>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</si>
  <si>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</si>
  <si>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</si>
  <si>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</si>
  <si>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</si>
  <si>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</si>
  <si>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</si>
  <si>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</si>
  <si>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</si>
  <si>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</si>
  <si>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</si>
  <si>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Dana 16.08.2025.godine Dom zdravlja Požarevac nije izvršio plaćanje prema dobavljačima:</t>
  </si>
  <si>
    <t>Primljena i neutrošena participacija od 16.08.2025</t>
  </si>
  <si>
    <t xml:space="preserve">Dana: 16.08.2025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</si>
</sst>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31" zoomScaleNormal="100" workbookViewId="0">
      <selection activeCell="H31" sqref="H31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34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45885</v>
      </c>
      <c r="H12" s="12">
        <v>1830736.5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45885</v>
      </c>
      <c r="H13" s="1">
        <f>H14+H31-H39-H55</f>
        <v>628097.01999999979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45885</v>
      </c>
      <c r="H14" s="2">
        <f>SUM(H15:H30)</f>
        <v>523998.23999999982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60087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0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0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-1181493.55-70000-40230+14955.76-148728.91</f>
        <v>360494.99999999988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33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+3900-16906+1250+7650+4200-357.35-949.59+5000+3950+3450+2150+3250-6+1100+8320+2950-6+4000+2250-8495.8+8450+4150-2298.1-41476.18+8950+3100-11830+5000+2500-112.47+5500+3050-306.44+4500+2900+11350+1900-3905.01+6800+4450+3650+2050+5000+2600-156.8+1300+6350+3300-14955.76+6500+1450-20280-241.89-194.52+4950+1000-6</f>
        <v>103416.23999999995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45885</v>
      </c>
      <c r="H31" s="2">
        <f>H32+H33+H34+H35+H37+H38+H36</f>
        <v>104104.78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42971.12+73846-57106-42028.24-942.88+127300-127300+37811+42971.12-42971.12-6520+6520+42971.12-120000-2520-580-29910+158095.2-74506-9274.32+55406.68-55406.68-1250-12057.6+12057.6+29910+475076-391990+27560-74506-36400+55406.68+31790-76012.22-55406.68</f>
        <v>3004.7799999999916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  <c r="K36" s="6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33</v>
      </c>
      <c r="C38" s="29"/>
      <c r="D38" s="29"/>
      <c r="E38" s="29"/>
      <c r="F38" s="30"/>
      <c r="G38" s="18"/>
      <c r="H38" s="8">
        <f>7347+8071+11176+74506</f>
        <v>101100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45885</v>
      </c>
      <c r="H39" s="3">
        <f>SUM(H40:H54)</f>
        <v>6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10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v>6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45885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10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45885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+40230</f>
        <v>1202633.4800000002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1830730.5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32</v>
      </c>
      <c r="C66" s="53"/>
      <c r="D66" s="53"/>
      <c r="E66" s="13"/>
      <c r="F66" s="13"/>
      <c r="G66" s="7"/>
      <c r="H66" s="11"/>
      <c r="I66" s="9"/>
      <c r="J66" s="9"/>
      <c r="K66" s="6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2025-08-18T05:58:57Z</dcterms:modified>
  <cp:category/>
  <cp:contentStatus/>
</cp:coreProperties>
</file>